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gov-my.sharepoint.com/personal/jessica_hafner_sa_gov_au/Documents/ANZAN EEGCNC/2024 Criteria Documents Final/"/>
    </mc:Choice>
  </mc:AlternateContent>
  <xr:revisionPtr revIDLastSave="206" documentId="8_{5B1BC334-FB0D-E648-9F2D-E67514DB27E5}" xr6:coauthVersionLast="47" xr6:coauthVersionMax="47" xr10:uidLastSave="{1DC9E118-2181-3E46-8B52-ECDABCCDD9C2}"/>
  <bookViews>
    <workbookView xWindow="22160" yWindow="500" windowWidth="29040" windowHeight="26420" activeTab="2" xr2:uid="{FFD032A3-4DE6-EE4B-9F98-815271BB50F6}"/>
  </bookViews>
  <sheets>
    <sheet name="EEG Fellowship Logbook" sheetId="1" r:id="rId1"/>
    <sheet name="EP Logbook" sheetId="3" r:id="rId2"/>
    <sheet name="Lis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 s="1"/>
  <c r="J20" i="1"/>
  <c r="J19" i="1"/>
  <c r="J18" i="1"/>
  <c r="J17" i="1"/>
</calcChain>
</file>

<file path=xl/sharedStrings.xml><?xml version="1.0" encoding="utf-8"?>
<sst xmlns="http://schemas.openxmlformats.org/spreadsheetml/2006/main" count="72" uniqueCount="52">
  <si>
    <t>Date study performed</t>
  </si>
  <si>
    <t>Study Type</t>
  </si>
  <si>
    <t>Complexity rating</t>
  </si>
  <si>
    <t>Notes</t>
  </si>
  <si>
    <t>Complexity</t>
  </si>
  <si>
    <t>Simple</t>
  </si>
  <si>
    <t>Moderate</t>
  </si>
  <si>
    <t>High</t>
  </si>
  <si>
    <t>Notes:</t>
  </si>
  <si>
    <t>Case Counter</t>
  </si>
  <si>
    <t>Complexity Guide:</t>
  </si>
  <si>
    <t>Trainee Name</t>
  </si>
  <si>
    <t>Fellowship Start Date:</t>
  </si>
  <si>
    <t>Fellowship End Date:</t>
  </si>
  <si>
    <t>Minimum Requirement</t>
  </si>
  <si>
    <t>Level 2</t>
  </si>
  <si>
    <t>Level 3</t>
  </si>
  <si>
    <t>Other (enter detail in Notes)</t>
  </si>
  <si>
    <t>If you find this sheet does not work as expected, please notify the ANZAN EEGCNC by emailing eeg.emg@anzan.org.au</t>
  </si>
  <si>
    <t>Clinical question (free text)</t>
  </si>
  <si>
    <t>Diagnosis (free text)</t>
  </si>
  <si>
    <r>
      <t xml:space="preserve">Although the numbers indicated are a </t>
    </r>
    <r>
      <rPr>
        <i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requirement, it is strongly recommended to continue to log all cases you do during your training time even after meeting these minimum requirments.</t>
    </r>
  </si>
  <si>
    <t>ANZAN EEG Level 2 &amp; 3 Logbook</t>
  </si>
  <si>
    <t>Only record cases that you have reported indepedently and then reviewed with a supervising neurologist.</t>
  </si>
  <si>
    <t>Routine EEG incl. provoking maneuvres, sleep-deprived EEG</t>
  </si>
  <si>
    <t>Routine EEG in active altered conscious states (e.g. encephalopathy, coma)</t>
  </si>
  <si>
    <t>Electrocorticography</t>
  </si>
  <si>
    <t>Intracranial EEG</t>
  </si>
  <si>
    <t>Additional study types (paed EEG, electrocorticography, intracranial EEG) are recommended for Level 3 and should be logged but do not count towards the high complexity count. They should be classed as 'Other' in Complexity Rating.</t>
  </si>
  <si>
    <t>Other</t>
  </si>
  <si>
    <t>Age of patient (y)</t>
  </si>
  <si>
    <t>Routine EEG (Incl. sleep-deprived)</t>
  </si>
  <si>
    <t>Extended routine EEG (1-3hr)</t>
  </si>
  <si>
    <t>Ambulatory EEG (min. 24hr) +/- video</t>
  </si>
  <si>
    <t>Continuous EEG in ICU (&gt; 3hr)</t>
  </si>
  <si>
    <t>Video EEG Monitoring (&gt; 3hr)</t>
  </si>
  <si>
    <t>Cortical stimulation</t>
  </si>
  <si>
    <t>Continuous ICU EEG, prolonged video-EEG (&gt; 3 h), ambulatory EEG (&gt; 24h)</t>
  </si>
  <si>
    <t>ANZAN Evoked Potential Logbook</t>
  </si>
  <si>
    <t>Upper limb SSEPs</t>
  </si>
  <si>
    <t>Lower limb SSEPs</t>
  </si>
  <si>
    <t>Visual evoked potentials</t>
  </si>
  <si>
    <t>EP Training</t>
  </si>
  <si>
    <t>Other types</t>
  </si>
  <si>
    <t>N/A</t>
  </si>
  <si>
    <t>EP Study Type</t>
  </si>
  <si>
    <t>UL SSEP</t>
  </si>
  <si>
    <t>LL SSEP</t>
  </si>
  <si>
    <t>VEP</t>
  </si>
  <si>
    <t>BAER</t>
  </si>
  <si>
    <t>MEP</t>
  </si>
  <si>
    <t>This workbook includes a separate tab for Evoked Potentials. 
Click here or use the tabs to naviagate to the EP Logbook.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</si>
</sst>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Arial Rounded MT Bold"/>
      <family val="2"/>
    </font>
    <font>
      <sz val="18"/>
      <color theme="1"/>
      <name val="Arial Rounded MT Bold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3" borderId="15" xfId="0" applyFont="1" applyFill="1" applyBorder="1"/>
    <xf numFmtId="14" fontId="0" fillId="0" borderId="0" xfId="0" applyNumberFormat="1"/>
    <xf numFmtId="0" fontId="0" fillId="4" borderId="4" xfId="0" applyFill="1" applyBorder="1"/>
    <xf numFmtId="14" fontId="0" fillId="4" borderId="5" xfId="0" applyNumberFormat="1" applyFill="1" applyBorder="1"/>
    <xf numFmtId="0" fontId="0" fillId="4" borderId="6" xfId="0" applyFill="1" applyBorder="1"/>
    <xf numFmtId="14" fontId="0" fillId="4" borderId="7" xfId="0" applyNumberFormat="1" applyFill="1" applyBorder="1"/>
    <xf numFmtId="0" fontId="0" fillId="4" borderId="8" xfId="0" applyFill="1" applyBorder="1"/>
    <xf numFmtId="14" fontId="1" fillId="4" borderId="2" xfId="0" applyNumberFormat="1" applyFont="1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7" xfId="0" applyFill="1" applyBorder="1"/>
    <xf numFmtId="0" fontId="1" fillId="3" borderId="16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14" fontId="0" fillId="0" borderId="0" xfId="0" applyNumberFormat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0" fillId="2" borderId="1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1" applyFill="1" applyAlignment="1">
      <alignment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" fillId="3" borderId="27" xfId="0" applyFont="1" applyFill="1" applyBorder="1"/>
    <xf numFmtId="0" fontId="1" fillId="3" borderId="28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8" fillId="3" borderId="9" xfId="1" applyFill="1" applyBorder="1" applyAlignment="1">
      <alignment horizontal="center" vertical="center" wrapText="1"/>
    </xf>
    <xf numFmtId="0" fontId="8" fillId="3" borderId="10" xfId="1" applyFill="1" applyBorder="1" applyAlignment="1">
      <alignment horizontal="center" vertical="center" wrapText="1"/>
    </xf>
    <xf numFmtId="0" fontId="8" fillId="3" borderId="11" xfId="1" applyFill="1" applyBorder="1" applyAlignment="1">
      <alignment horizontal="center" vertical="center" wrapText="1"/>
    </xf>
    <xf numFmtId="0" fontId="8" fillId="3" borderId="18" xfId="1" applyFill="1" applyBorder="1" applyAlignment="1">
      <alignment horizontal="center" vertical="center" wrapText="1"/>
    </xf>
    <xf numFmtId="0" fontId="8" fillId="3" borderId="0" xfId="1" applyFill="1" applyBorder="1" applyAlignment="1">
      <alignment horizontal="center" vertical="center" wrapText="1"/>
    </xf>
    <xf numFmtId="0" fontId="8" fillId="3" borderId="19" xfId="1" applyFill="1" applyBorder="1" applyAlignment="1">
      <alignment horizontal="center" vertical="center" wrapText="1"/>
    </xf>
    <xf numFmtId="0" fontId="8" fillId="3" borderId="12" xfId="1" applyFill="1" applyBorder="1" applyAlignment="1">
      <alignment horizontal="center" vertical="center" wrapText="1"/>
    </xf>
    <xf numFmtId="0" fontId="8" fillId="3" borderId="13" xfId="1" applyFill="1" applyBorder="1" applyAlignment="1">
      <alignment horizontal="center" vertical="center" wrapText="1"/>
    </xf>
    <xf numFmtId="0" fontId="8" fillId="3" borderId="14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numFmt numFmtId="19" formatCode="d/m/yyyy"/>
    </dxf>
    <dxf>
      <alignment horizontal="general" vertical="center" textRotation="0" wrapText="1" indent="0" justifyLastLine="0" shrinkToFit="0" readingOrder="0"/>
    </dxf>
    <dxf>
      <numFmt numFmtId="19" formatCode="d/m/yyyy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77A7D4-33D4-BE4B-BF0C-1C8ECDFAA326}" name="Table1" displayName="Table1" ref="A8:G1003" totalsRowShown="0" headerRowDxfId="3">
  <autoFilter ref="A8:G1003" xr:uid="{F977A7D4-33D4-BE4B-BF0C-1C8ECDFAA326}"/>
  <tableColumns count="7">
    <tableColumn id="1" xr3:uid="{F3A4E32F-6895-6543-8270-3BD25573590E}" name="Date study performed" dataDxfId="2"/>
    <tableColumn id="2" xr3:uid="{C5B17E60-8149-774D-8ABC-D993697B591F}" name="Study Type"/>
    <tableColumn id="3" xr3:uid="{57BE5CAD-64D3-1D42-9C12-EB954EF2F049}" name="Age of patient (y)"/>
    <tableColumn id="4" xr3:uid="{04298EB5-52A2-4D44-8A2C-2F089F826C33}" name="Clinical question (free text)"/>
    <tableColumn id="5" xr3:uid="{87D877F3-66F0-B746-BF71-B7D2046072F9}" name="Diagnosis (free text)"/>
    <tableColumn id="6" xr3:uid="{9E7A7926-381A-E245-B11D-6304814DE28D}" name="Complexity rating"/>
    <tableColumn id="8" xr3:uid="{8D337A51-51A4-1847-BC19-807F2F95B205}" name="Notes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1119FF-77B0-414B-B3A9-270ACDB8DE15}" name="Table13" displayName="Table13" ref="A8:F1004" totalsRowShown="0" headerRowDxfId="1">
  <autoFilter ref="A8:F1004" xr:uid="{BD1119FF-77B0-414B-B3A9-270ACDB8DE15}"/>
  <tableColumns count="6">
    <tableColumn id="1" xr3:uid="{1AEF9D75-AC81-B64E-92D1-AF71519A24F1}" name="Date study performed" dataDxfId="0"/>
    <tableColumn id="2" xr3:uid="{A900D226-79D6-EC44-8B40-1E2FBE337064}" name="Study Type"/>
    <tableColumn id="3" xr3:uid="{68489900-D185-774C-AB93-7F450A349718}" name="Age of patient (y)"/>
    <tableColumn id="4" xr3:uid="{1966C896-F81B-1D4E-864A-A5A0EBDAAB86}" name="Clinical question (free text)"/>
    <tableColumn id="5" xr3:uid="{3132A5F2-3206-BF4C-B27C-9256A54E8E5E}" name="Diagnosis (free text)"/>
    <tableColumn id="8" xr3:uid="{6E7DAED7-8E60-234E-9759-FF9F05247D4E}" name="Notes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920A-07FB-4146-A196-30292EF9BFA1}">
  <dimension ref="A1:M29"/>
  <sheetViews>
    <sheetView workbookViewId="0">
      <selection activeCell="I28" sqref="I28"/>
    </sheetView>
  </sheetViews>
  <sheetFormatPr baseColWidth="10" defaultColWidth="11" defaultRowHeight="16" x14ac:dyDescent="0.2"/>
  <cols>
    <col min="1" max="1" width="21.33203125" style="5" customWidth="1"/>
    <col min="2" max="2" width="29" bestFit="1" customWidth="1"/>
    <col min="3" max="3" width="17.83203125" bestFit="1" customWidth="1"/>
    <col min="4" max="4" width="46.5" customWidth="1"/>
    <col min="5" max="5" width="24.5" customWidth="1"/>
    <col min="6" max="6" width="17.83203125" customWidth="1"/>
    <col min="7" max="7" width="24.6640625" customWidth="1"/>
    <col min="8" max="8" width="2.33203125" customWidth="1"/>
    <col min="9" max="9" width="23.1640625" customWidth="1"/>
    <col min="10" max="10" width="17.5" customWidth="1"/>
    <col min="13" max="13" width="24" customWidth="1"/>
  </cols>
  <sheetData>
    <row r="1" spans="1:13" x14ac:dyDescent="0.2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7" thickBot="1" x14ac:dyDescent="0.25"/>
    <row r="4" spans="1:13" x14ac:dyDescent="0.2">
      <c r="A4" s="11" t="s">
        <v>11</v>
      </c>
      <c r="B4" s="6"/>
      <c r="D4" s="24"/>
      <c r="E4" s="61" t="s">
        <v>28</v>
      </c>
      <c r="F4" s="62"/>
      <c r="G4" s="63"/>
      <c r="I4" s="37" t="s">
        <v>21</v>
      </c>
      <c r="J4" s="38"/>
      <c r="K4" s="38"/>
      <c r="L4" s="38"/>
      <c r="M4" s="39"/>
    </row>
    <row r="5" spans="1:13" x14ac:dyDescent="0.2">
      <c r="A5" s="7" t="s">
        <v>12</v>
      </c>
      <c r="B5" s="8"/>
      <c r="D5" s="24"/>
      <c r="E5" s="64"/>
      <c r="F5" s="65"/>
      <c r="G5" s="66"/>
      <c r="I5" s="40"/>
      <c r="J5" s="41"/>
      <c r="K5" s="41"/>
      <c r="L5" s="41"/>
      <c r="M5" s="42"/>
    </row>
    <row r="6" spans="1:13" ht="17" thickBot="1" x14ac:dyDescent="0.25">
      <c r="A6" s="9" t="s">
        <v>13</v>
      </c>
      <c r="B6" s="10"/>
      <c r="D6" s="24"/>
      <c r="E6" s="67"/>
      <c r="F6" s="68"/>
      <c r="G6" s="69"/>
      <c r="I6" s="43"/>
      <c r="J6" s="44"/>
      <c r="K6" s="44"/>
      <c r="L6" s="44"/>
      <c r="M6" s="45"/>
    </row>
    <row r="7" spans="1:13" ht="17" thickBot="1" x14ac:dyDescent="0.25"/>
    <row r="8" spans="1:13" ht="36" customHeight="1" x14ac:dyDescent="0.2">
      <c r="A8" s="27" t="s">
        <v>0</v>
      </c>
      <c r="B8" s="1" t="s">
        <v>1</v>
      </c>
      <c r="C8" s="1" t="s">
        <v>30</v>
      </c>
      <c r="D8" s="1" t="s">
        <v>19</v>
      </c>
      <c r="E8" s="1" t="s">
        <v>20</v>
      </c>
      <c r="F8" s="1" t="s">
        <v>2</v>
      </c>
      <c r="G8" s="1" t="s">
        <v>3</v>
      </c>
      <c r="I8" s="53" t="s">
        <v>8</v>
      </c>
      <c r="J8" s="54"/>
      <c r="K8" s="54"/>
      <c r="L8" s="54"/>
      <c r="M8" s="55"/>
    </row>
    <row r="9" spans="1:13" ht="16" customHeight="1" thickBot="1" x14ac:dyDescent="0.25">
      <c r="I9" s="50" t="s">
        <v>23</v>
      </c>
      <c r="J9" s="51"/>
      <c r="K9" s="51"/>
      <c r="L9" s="51"/>
      <c r="M9" s="52"/>
    </row>
    <row r="10" spans="1:13" ht="17" x14ac:dyDescent="0.2">
      <c r="I10" s="2" t="s">
        <v>10</v>
      </c>
      <c r="J10" s="48"/>
      <c r="K10" s="48"/>
      <c r="L10" s="48"/>
      <c r="M10" s="49"/>
    </row>
    <row r="11" spans="1:13" ht="17" customHeight="1" x14ac:dyDescent="0.2">
      <c r="I11" s="28" t="s">
        <v>5</v>
      </c>
      <c r="J11" s="59" t="s">
        <v>24</v>
      </c>
      <c r="K11" s="59"/>
      <c r="L11" s="59"/>
      <c r="M11" s="60"/>
    </row>
    <row r="12" spans="1:13" ht="17" customHeight="1" x14ac:dyDescent="0.2">
      <c r="I12" s="28" t="s">
        <v>6</v>
      </c>
      <c r="J12" s="59" t="s">
        <v>25</v>
      </c>
      <c r="K12" s="59"/>
      <c r="L12" s="59"/>
      <c r="M12" s="60"/>
    </row>
    <row r="13" spans="1:13" ht="18" customHeight="1" thickBot="1" x14ac:dyDescent="0.25">
      <c r="I13" s="3" t="s">
        <v>7</v>
      </c>
      <c r="J13" s="56" t="s">
        <v>37</v>
      </c>
      <c r="K13" s="57"/>
      <c r="L13" s="57"/>
      <c r="M13" s="58"/>
    </row>
    <row r="14" spans="1:13" ht="17" thickBot="1" x14ac:dyDescent="0.25">
      <c r="I14" s="1"/>
      <c r="J14" s="1"/>
      <c r="K14" s="1"/>
      <c r="L14" s="1"/>
      <c r="M14" s="1"/>
    </row>
    <row r="15" spans="1:13" x14ac:dyDescent="0.2">
      <c r="I15" s="1"/>
      <c r="J15" s="1"/>
      <c r="K15" s="46" t="s">
        <v>14</v>
      </c>
      <c r="L15" s="47"/>
    </row>
    <row r="16" spans="1:13" ht="17" thickBot="1" x14ac:dyDescent="0.25">
      <c r="K16" s="19" t="s">
        <v>15</v>
      </c>
      <c r="L16" s="20" t="s">
        <v>16</v>
      </c>
    </row>
    <row r="17" spans="9:12" ht="17" thickBot="1" x14ac:dyDescent="0.25">
      <c r="I17" s="4" t="s">
        <v>9</v>
      </c>
      <c r="J17" s="15">
        <f>COUNTA(A9:A1003)</f>
        <v>0</v>
      </c>
      <c r="K17" s="16">
        <v>350</v>
      </c>
      <c r="L17" s="17">
        <v>500</v>
      </c>
    </row>
    <row r="18" spans="9:12" x14ac:dyDescent="0.2">
      <c r="I18" s="12" t="s">
        <v>5</v>
      </c>
      <c r="J18" s="21">
        <f>COUNTIF(F9:F1003,"Simple")</f>
        <v>0</v>
      </c>
      <c r="K18" s="16">
        <v>250</v>
      </c>
      <c r="L18" s="17">
        <v>350</v>
      </c>
    </row>
    <row r="19" spans="9:12" x14ac:dyDescent="0.2">
      <c r="I19" s="13" t="s">
        <v>6</v>
      </c>
      <c r="J19" s="22">
        <f>COUNTIF(F9:F1003,"Moderate")</f>
        <v>0</v>
      </c>
      <c r="K19" s="16">
        <v>75</v>
      </c>
      <c r="L19" s="17">
        <v>100</v>
      </c>
    </row>
    <row r="20" spans="9:12" ht="17" thickBot="1" x14ac:dyDescent="0.25">
      <c r="I20" s="14" t="s">
        <v>7</v>
      </c>
      <c r="J20" s="23">
        <f>COUNTIF(F9:F1003,"High")</f>
        <v>0</v>
      </c>
      <c r="K20" s="26">
        <v>25</v>
      </c>
      <c r="L20" s="18">
        <v>50</v>
      </c>
    </row>
    <row r="21" spans="9:12" ht="17" thickBot="1" x14ac:dyDescent="0.25">
      <c r="K21" s="25"/>
      <c r="L21" s="25"/>
    </row>
    <row r="22" spans="9:12" x14ac:dyDescent="0.2">
      <c r="I22" s="29" t="s">
        <v>18</v>
      </c>
      <c r="J22" s="30"/>
      <c r="K22" s="30"/>
      <c r="L22" s="31"/>
    </row>
    <row r="23" spans="9:12" ht="17" thickBot="1" x14ac:dyDescent="0.25">
      <c r="I23" s="32"/>
      <c r="J23" s="33"/>
      <c r="K23" s="33"/>
      <c r="L23" s="34"/>
    </row>
    <row r="24" spans="9:12" ht="17" thickBot="1" x14ac:dyDescent="0.25">
      <c r="K24" s="25"/>
      <c r="L24" s="25"/>
    </row>
    <row r="25" spans="9:12" x14ac:dyDescent="0.2">
      <c r="I25" s="103" t="s">
        <v>51</v>
      </c>
      <c r="J25" s="104"/>
      <c r="K25" s="104"/>
      <c r="L25" s="105"/>
    </row>
    <row r="26" spans="9:12" x14ac:dyDescent="0.2">
      <c r="I26" s="106"/>
      <c r="J26" s="107"/>
      <c r="K26" s="107"/>
      <c r="L26" s="108"/>
    </row>
    <row r="27" spans="9:12" ht="17" thickBot="1" x14ac:dyDescent="0.25">
      <c r="I27" s="109"/>
      <c r="J27" s="110"/>
      <c r="K27" s="110"/>
      <c r="L27" s="111"/>
    </row>
    <row r="29" spans="9:12" ht="17" customHeight="1" x14ac:dyDescent="0.2"/>
  </sheetData>
  <mergeCells count="12">
    <mergeCell ref="I25:L27"/>
    <mergeCell ref="I22:L23"/>
    <mergeCell ref="A1:M2"/>
    <mergeCell ref="I4:M6"/>
    <mergeCell ref="K15:L15"/>
    <mergeCell ref="J10:M10"/>
    <mergeCell ref="I9:M9"/>
    <mergeCell ref="I8:M8"/>
    <mergeCell ref="J13:M13"/>
    <mergeCell ref="J12:M12"/>
    <mergeCell ref="J11:M11"/>
    <mergeCell ref="E4:G6"/>
  </mergeCells>
  <hyperlinks>
    <hyperlink ref="I25:L27" location="'EP Logbook'!A1" display="This workbook includes a separate tab for the Evoked Potential logbook ('EP Logbook')" xr:uid="{0BD34C63-7184-2943-AC01-42E5DB803E0D}"/>
  </hyperlinks>
  <pageMargins left="0.7" right="0.7" top="0.75" bottom="0.75" header="0.3" footer="0.3"/>
  <headerFooter>
    <oddHeader>&amp;C&amp;"Arial"&amp;12&amp;KA80000 OFFICIAL&amp;1#_x000D_</oddHead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AA6F68-CE59-E448-9342-6FB4503ECCEF}">
          <x14:formula1>
            <xm:f>Lists!$B$2:$B$5</xm:f>
          </x14:formula1>
          <xm:sqref>F9:F1003</xm:sqref>
        </x14:dataValidation>
        <x14:dataValidation type="list" allowBlank="1" showInputMessage="1" showErrorMessage="1" xr:uid="{3F72497C-794E-5141-80B0-019A2A88D45A}">
          <x14:formula1>
            <xm:f>Lists!$A$2:$A$20</xm:f>
          </x14:formula1>
          <xm:sqref>B8 B1004:B1048576</xm:sqref>
        </x14:dataValidation>
        <x14:dataValidation type="list" allowBlank="1" showInputMessage="1" showErrorMessage="1" xr:uid="{97ACC522-5BAE-764D-9C9D-F77B41189966}">
          <x14:formula1>
            <xm:f>Lists!$A$2:$A$10</xm:f>
          </x14:formula1>
          <xm:sqref>B9:B1003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7351-B764-7040-8B49-9A9D5E019C1F}">
  <dimension ref="A1:L30"/>
  <sheetViews>
    <sheetView workbookViewId="0">
      <selection sqref="A1:L2"/>
    </sheetView>
  </sheetViews>
  <sheetFormatPr baseColWidth="10" defaultColWidth="11" defaultRowHeight="16" x14ac:dyDescent="0.2"/>
  <cols>
    <col min="1" max="1" width="21.33203125" style="5" customWidth="1"/>
    <col min="2" max="2" width="29" bestFit="1" customWidth="1"/>
    <col min="3" max="3" width="17.83203125" bestFit="1" customWidth="1"/>
    <col min="4" max="4" width="46.5" customWidth="1"/>
    <col min="5" max="5" width="24.5" customWidth="1"/>
    <col min="6" max="6" width="24.6640625" customWidth="1"/>
    <col min="7" max="7" width="2.33203125" customWidth="1"/>
    <col min="8" max="8" width="23.1640625" customWidth="1"/>
    <col min="9" max="9" width="17.5" customWidth="1"/>
    <col min="12" max="12" width="24" customWidth="1"/>
  </cols>
  <sheetData>
    <row r="1" spans="1:12" x14ac:dyDescent="0.2">
      <c r="A1" s="35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7" thickBot="1" x14ac:dyDescent="0.25">
      <c r="H3" s="92"/>
      <c r="I3" s="92"/>
      <c r="J3" s="92"/>
      <c r="K3" s="92"/>
      <c r="L3" s="92"/>
    </row>
    <row r="4" spans="1:12" ht="16" customHeight="1" x14ac:dyDescent="0.2">
      <c r="A4" s="11" t="s">
        <v>11</v>
      </c>
      <c r="B4" s="6"/>
      <c r="D4" s="24"/>
      <c r="E4" s="70"/>
      <c r="F4" s="71"/>
      <c r="H4" s="94" t="s">
        <v>21</v>
      </c>
      <c r="I4" s="95"/>
      <c r="J4" s="96"/>
      <c r="K4" s="93"/>
      <c r="L4" s="93"/>
    </row>
    <row r="5" spans="1:12" x14ac:dyDescent="0.2">
      <c r="A5" s="7" t="s">
        <v>12</v>
      </c>
      <c r="B5" s="8"/>
      <c r="D5" s="24"/>
      <c r="E5" s="71"/>
      <c r="F5" s="71"/>
      <c r="H5" s="97"/>
      <c r="I5" s="98"/>
      <c r="J5" s="99"/>
      <c r="K5" s="93"/>
      <c r="L5" s="93"/>
    </row>
    <row r="6" spans="1:12" ht="17" thickBot="1" x14ac:dyDescent="0.25">
      <c r="A6" s="9" t="s">
        <v>13</v>
      </c>
      <c r="B6" s="10"/>
      <c r="D6" s="24"/>
      <c r="E6" s="71"/>
      <c r="F6" s="71"/>
      <c r="H6" s="97"/>
      <c r="I6" s="98"/>
      <c r="J6" s="99"/>
      <c r="K6" s="93"/>
      <c r="L6" s="93"/>
    </row>
    <row r="7" spans="1:12" x14ac:dyDescent="0.2">
      <c r="H7" s="97"/>
      <c r="I7" s="98"/>
      <c r="J7" s="99"/>
      <c r="K7" s="92"/>
      <c r="L7" s="92"/>
    </row>
    <row r="8" spans="1:12" ht="36" customHeight="1" x14ac:dyDescent="0.2">
      <c r="A8" s="27" t="s">
        <v>0</v>
      </c>
      <c r="B8" s="1" t="s">
        <v>1</v>
      </c>
      <c r="C8" s="1" t="s">
        <v>30</v>
      </c>
      <c r="D8" s="1" t="s">
        <v>19</v>
      </c>
      <c r="E8" s="1" t="s">
        <v>20</v>
      </c>
      <c r="F8" s="1" t="s">
        <v>3</v>
      </c>
      <c r="H8" s="97"/>
      <c r="I8" s="98"/>
      <c r="J8" s="99"/>
      <c r="K8" s="72"/>
      <c r="L8" s="72"/>
    </row>
    <row r="9" spans="1:12" ht="16" customHeight="1" x14ac:dyDescent="0.2">
      <c r="H9" s="97"/>
      <c r="I9" s="98"/>
      <c r="J9" s="99"/>
      <c r="K9" s="73"/>
      <c r="L9" s="73"/>
    </row>
    <row r="10" spans="1:12" x14ac:dyDescent="0.2">
      <c r="H10" s="97"/>
      <c r="I10" s="98"/>
      <c r="J10" s="99"/>
      <c r="K10" s="73"/>
      <c r="L10" s="73"/>
    </row>
    <row r="11" spans="1:12" ht="17" customHeight="1" thickBot="1" x14ac:dyDescent="0.25">
      <c r="H11" s="100"/>
      <c r="I11" s="101"/>
      <c r="J11" s="102"/>
      <c r="K11" s="73"/>
      <c r="L11" s="73"/>
    </row>
    <row r="12" spans="1:12" ht="17" customHeight="1" x14ac:dyDescent="0.2">
      <c r="H12" s="74"/>
      <c r="I12" s="73"/>
      <c r="J12" s="73"/>
      <c r="K12" s="73"/>
      <c r="L12" s="73"/>
    </row>
    <row r="13" spans="1:12" ht="18" customHeight="1" thickBot="1" x14ac:dyDescent="0.25">
      <c r="H13" s="73"/>
      <c r="I13" s="73"/>
      <c r="J13" s="73"/>
      <c r="K13" s="73"/>
      <c r="L13" s="73"/>
    </row>
    <row r="14" spans="1:12" x14ac:dyDescent="0.2">
      <c r="H14" s="73"/>
      <c r="I14" s="73"/>
      <c r="J14" s="88" t="s">
        <v>14</v>
      </c>
      <c r="K14" s="73"/>
      <c r="L14" s="73"/>
    </row>
    <row r="15" spans="1:12" ht="16" customHeight="1" x14ac:dyDescent="0.2">
      <c r="H15" s="83"/>
      <c r="I15" s="83"/>
      <c r="J15" s="89"/>
      <c r="K15" s="75"/>
      <c r="L15" s="84"/>
    </row>
    <row r="16" spans="1:12" ht="17" thickBot="1" x14ac:dyDescent="0.25">
      <c r="H16" s="84"/>
      <c r="I16" s="84"/>
      <c r="J16" s="78" t="s">
        <v>42</v>
      </c>
      <c r="K16" s="76"/>
      <c r="L16" s="84"/>
    </row>
    <row r="17" spans="8:12" ht="17" thickBot="1" x14ac:dyDescent="0.25">
      <c r="H17" s="90" t="s">
        <v>9</v>
      </c>
      <c r="I17" s="91">
        <f>SUM(I18:I21)</f>
        <v>0</v>
      </c>
      <c r="J17" s="79">
        <v>40</v>
      </c>
      <c r="K17" s="77"/>
      <c r="L17" s="84"/>
    </row>
    <row r="18" spans="8:12" x14ac:dyDescent="0.2">
      <c r="H18" s="81" t="s">
        <v>39</v>
      </c>
      <c r="I18" s="82">
        <f>COUNTIF(Table13[Study Type],"UL SSEP")</f>
        <v>0</v>
      </c>
      <c r="J18" s="79">
        <v>10</v>
      </c>
      <c r="K18" s="77"/>
      <c r="L18" s="84"/>
    </row>
    <row r="19" spans="8:12" x14ac:dyDescent="0.2">
      <c r="H19" s="13" t="s">
        <v>40</v>
      </c>
      <c r="I19" s="22">
        <f>COUNTIF(Table13[Study Type],"LL SSEP")</f>
        <v>0</v>
      </c>
      <c r="J19" s="79">
        <v>10</v>
      </c>
      <c r="K19" s="77"/>
      <c r="L19" s="84"/>
    </row>
    <row r="20" spans="8:12" x14ac:dyDescent="0.2">
      <c r="H20" s="13" t="s">
        <v>41</v>
      </c>
      <c r="I20" s="22">
        <f>COUNTIF(Table13[Study Type],"VEP")</f>
        <v>0</v>
      </c>
      <c r="J20" s="79">
        <v>20</v>
      </c>
      <c r="K20" s="77"/>
      <c r="L20" s="84"/>
    </row>
    <row r="21" spans="8:12" ht="17" thickBot="1" x14ac:dyDescent="0.25">
      <c r="H21" s="14" t="s">
        <v>43</v>
      </c>
      <c r="I21" s="23">
        <f>COUNTIF(Table13[Study Type],"BAER")+COUNTIF(Table13[Study Type],"MEP")</f>
        <v>0</v>
      </c>
      <c r="J21" s="80" t="s">
        <v>44</v>
      </c>
      <c r="K21" s="77"/>
      <c r="L21" s="84"/>
    </row>
    <row r="22" spans="8:12" ht="17" thickBot="1" x14ac:dyDescent="0.25">
      <c r="J22" s="25"/>
      <c r="K22" s="25"/>
    </row>
    <row r="23" spans="8:12" x14ac:dyDescent="0.2">
      <c r="H23" s="29" t="s">
        <v>18</v>
      </c>
      <c r="I23" s="30"/>
      <c r="J23" s="30"/>
      <c r="K23" s="31"/>
    </row>
    <row r="24" spans="8:12" ht="17" thickBot="1" x14ac:dyDescent="0.25">
      <c r="H24" s="32"/>
      <c r="I24" s="33"/>
      <c r="J24" s="33"/>
      <c r="K24" s="34"/>
    </row>
    <row r="25" spans="8:12" x14ac:dyDescent="0.2">
      <c r="H25" s="85"/>
      <c r="I25" s="85"/>
      <c r="J25" s="86"/>
      <c r="K25" s="86"/>
    </row>
    <row r="26" spans="8:12" x14ac:dyDescent="0.2">
      <c r="H26" s="87"/>
      <c r="I26" s="87"/>
      <c r="J26" s="87"/>
      <c r="K26" s="87"/>
    </row>
    <row r="27" spans="8:12" x14ac:dyDescent="0.2">
      <c r="H27" s="87"/>
      <c r="I27" s="87"/>
      <c r="J27" s="87"/>
      <c r="K27" s="87"/>
    </row>
    <row r="28" spans="8:12" x14ac:dyDescent="0.2">
      <c r="H28" s="87"/>
      <c r="I28" s="87"/>
      <c r="J28" s="87"/>
      <c r="K28" s="87"/>
    </row>
    <row r="29" spans="8:12" x14ac:dyDescent="0.2">
      <c r="H29" s="85"/>
      <c r="I29" s="85"/>
      <c r="J29" s="85"/>
      <c r="K29" s="85"/>
    </row>
    <row r="30" spans="8:12" ht="17" customHeight="1" x14ac:dyDescent="0.2">
      <c r="H30" s="85"/>
      <c r="I30" s="85"/>
      <c r="J30" s="85"/>
      <c r="K30" s="85"/>
    </row>
  </sheetData>
  <mergeCells count="4">
    <mergeCell ref="H23:K24"/>
    <mergeCell ref="J14:J15"/>
    <mergeCell ref="H4:J11"/>
    <mergeCell ref="A1:L2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9FBE4A-C7C9-5847-A4E6-A604CB34129C}">
          <x14:formula1>
            <xm:f>Lists!$A$2:$A$20</xm:f>
          </x14:formula1>
          <xm:sqref>B8 B1005:B1048576</xm:sqref>
        </x14:dataValidation>
        <x14:dataValidation type="list" allowBlank="1" showInputMessage="1" showErrorMessage="1" xr:uid="{A004B749-8ECF-D842-83DD-D3646CAC1479}">
          <x14:formula1>
            <xm:f>Lists!$A$14:$A$18</xm:f>
          </x14:formula1>
          <xm:sqref>B9:B1004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9D77-829F-BC48-97DA-21387171FF4E}">
  <dimension ref="A1:B18"/>
  <sheetViews>
    <sheetView tabSelected="1" workbookViewId="0">
      <selection activeCell="A13" sqref="A13:A18"/>
    </sheetView>
  </sheetViews>
  <sheetFormatPr baseColWidth="10" defaultColWidth="11" defaultRowHeight="16" x14ac:dyDescent="0.2"/>
  <cols>
    <col min="1" max="1" width="46.1640625" customWidth="1"/>
    <col min="3" max="3" width="14.6640625" bestFit="1" customWidth="1"/>
  </cols>
  <sheetData>
    <row r="1" spans="1:2" x14ac:dyDescent="0.2">
      <c r="A1" t="s">
        <v>1</v>
      </c>
      <c r="B1" t="s">
        <v>4</v>
      </c>
    </row>
    <row r="2" spans="1:2" x14ac:dyDescent="0.2">
      <c r="A2" t="s">
        <v>31</v>
      </c>
      <c r="B2" t="s">
        <v>5</v>
      </c>
    </row>
    <row r="3" spans="1:2" x14ac:dyDescent="0.2">
      <c r="A3" t="s">
        <v>32</v>
      </c>
      <c r="B3" t="s">
        <v>6</v>
      </c>
    </row>
    <row r="4" spans="1:2" x14ac:dyDescent="0.2">
      <c r="A4" t="s">
        <v>33</v>
      </c>
      <c r="B4" t="s">
        <v>7</v>
      </c>
    </row>
    <row r="5" spans="1:2" x14ac:dyDescent="0.2">
      <c r="A5" t="s">
        <v>34</v>
      </c>
      <c r="B5" t="s">
        <v>29</v>
      </c>
    </row>
    <row r="6" spans="1:2" x14ac:dyDescent="0.2">
      <c r="A6" t="s">
        <v>35</v>
      </c>
    </row>
    <row r="7" spans="1:2" x14ac:dyDescent="0.2">
      <c r="A7" t="s">
        <v>27</v>
      </c>
    </row>
    <row r="8" spans="1:2" x14ac:dyDescent="0.2">
      <c r="A8" t="s">
        <v>26</v>
      </c>
    </row>
    <row r="9" spans="1:2" x14ac:dyDescent="0.2">
      <c r="A9" t="s">
        <v>36</v>
      </c>
    </row>
    <row r="10" spans="1:2" x14ac:dyDescent="0.2">
      <c r="A10" t="s">
        <v>17</v>
      </c>
    </row>
    <row r="13" spans="1:2" x14ac:dyDescent="0.2">
      <c r="A13" t="s">
        <v>45</v>
      </c>
    </row>
    <row r="14" spans="1:2" x14ac:dyDescent="0.2">
      <c r="A14" t="s">
        <v>46</v>
      </c>
    </row>
    <row r="15" spans="1:2" x14ac:dyDescent="0.2">
      <c r="A15" t="s">
        <v>47</v>
      </c>
    </row>
    <row r="16" spans="1:2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</sheetData>
  <sortState xmlns:xlrd2="http://schemas.microsoft.com/office/spreadsheetml/2017/richdata2" ref="A2:A14">
    <sortCondition ref="A2:A14"/>
  </sortState>
  <pageMargins left="0.7" right="0.7" top="0.75" bottom="0.75" header="0.3" footer="0.3"/>
  <headerFooter>
    <oddHeader>&amp;C&amp;"Arial"&amp;12&amp;KA80000 OFFICIAL&amp;1#_x000D_</oddHeader>
  </headerFooter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EEG Fellowship Logbook</vt:lpstr>
      <vt:lpstr>EP Logbook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Hafner, Jessica (Health)</cp:lastModifiedBy>
  <dcterms:created xsi:type="dcterms:W3CDTF">2023-05-16T04:22:42Z</dcterms:created>
  <dcterms:modified xsi:type="dcterms:W3CDTF">2024-10-03T01:30:58Z</dcterms:modified>
</cp:coreProperties>
</file>